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Q21" i="1" l="1"/>
  <c r="Q31" i="1" l="1"/>
  <c r="Q42" i="1"/>
  <c r="Q41" i="1"/>
  <c r="Q28" i="1"/>
  <c r="Q25" i="1" l="1"/>
  <c r="Q32" i="1"/>
  <c r="Q40" i="1"/>
  <c r="Q39" i="1"/>
  <c r="Q38" i="1"/>
  <c r="Q33" i="1"/>
  <c r="Q34" i="1" l="1"/>
  <c r="Q29" i="1" l="1"/>
  <c r="P9" i="1" l="1"/>
  <c r="Q37" i="1"/>
  <c r="Q24" i="1"/>
  <c r="Q26" i="1"/>
  <c r="Q22" i="1"/>
  <c r="Q30" i="1"/>
  <c r="Q27" i="1"/>
  <c r="Q36" i="1"/>
  <c r="Q23" i="1"/>
  <c r="Q35" i="1"/>
  <c r="P11" i="1"/>
  <c r="P8" i="1"/>
  <c r="P10" i="1"/>
  <c r="P14" i="1"/>
  <c r="P13" i="1"/>
  <c r="P7" i="1"/>
  <c r="P12" i="1"/>
  <c r="L11" i="1"/>
  <c r="L8" i="1"/>
  <c r="L10" i="1"/>
  <c r="L14" i="1"/>
  <c r="L13" i="1"/>
  <c r="L7" i="1"/>
  <c r="L12" i="1"/>
  <c r="L9" i="1"/>
  <c r="Q11" i="1" l="1"/>
  <c r="Q8" i="1"/>
  <c r="Q14" i="1"/>
  <c r="Q13" i="1"/>
  <c r="Q12" i="1"/>
  <c r="Q7" i="1"/>
  <c r="Q10" i="1"/>
  <c r="Q9" i="1"/>
</calcChain>
</file>

<file path=xl/sharedStrings.xml><?xml version="1.0" encoding="utf-8"?>
<sst xmlns="http://schemas.openxmlformats.org/spreadsheetml/2006/main" count="127" uniqueCount="72">
  <si>
    <t>VÝSLEDKOVÁ LISTINA</t>
  </si>
  <si>
    <t xml:space="preserve"> Název soutěže:</t>
  </si>
  <si>
    <t>Český pohár - Finále</t>
  </si>
  <si>
    <t>pořadatel: SK TPS Olomouc ve spolupráci s SSK Elán Olomouc</t>
  </si>
  <si>
    <t xml:space="preserve"> Hlavní rozhodčí:</t>
  </si>
  <si>
    <t>Disciplína: P3/SP 30+30</t>
  </si>
  <si>
    <t>Kategorie: SH1</t>
  </si>
  <si>
    <t>Datum:</t>
  </si>
  <si>
    <t>ročník</t>
  </si>
  <si>
    <t>mířená</t>
  </si>
  <si>
    <t>otočné terče</t>
  </si>
  <si>
    <t>celkový</t>
  </si>
  <si>
    <t>centry</t>
  </si>
  <si>
    <t>VT</t>
  </si>
  <si>
    <t xml:space="preserve">body </t>
  </si>
  <si>
    <t>pořadí</t>
  </si>
  <si>
    <t>příjmení</t>
  </si>
  <si>
    <t>jméno</t>
  </si>
  <si>
    <t>součet</t>
  </si>
  <si>
    <t>výsledek</t>
  </si>
  <si>
    <t>Finále</t>
  </si>
  <si>
    <t>z Finále</t>
  </si>
  <si>
    <t>Vladimír</t>
  </si>
  <si>
    <t>Konečný</t>
  </si>
  <si>
    <t>František</t>
  </si>
  <si>
    <t>Krejza</t>
  </si>
  <si>
    <t>Disciplína: P1/VzPi 60</t>
  </si>
  <si>
    <t>body</t>
  </si>
  <si>
    <t>narození</t>
  </si>
  <si>
    <t>1.</t>
  </si>
  <si>
    <t>2.</t>
  </si>
  <si>
    <t>3.</t>
  </si>
  <si>
    <t>4.</t>
  </si>
  <si>
    <t>5.</t>
  </si>
  <si>
    <t>6.</t>
  </si>
  <si>
    <t>7.</t>
  </si>
  <si>
    <t>8.</t>
  </si>
  <si>
    <t>Pešek</t>
  </si>
  <si>
    <t>Tomáš</t>
  </si>
  <si>
    <t>SK TPS Olomouc</t>
  </si>
  <si>
    <t>Oldřich Janča - A 1489</t>
  </si>
  <si>
    <t>9.</t>
  </si>
  <si>
    <t>Marčan</t>
  </si>
  <si>
    <t>10.</t>
  </si>
  <si>
    <t>Hanzal</t>
  </si>
  <si>
    <t>Jaromír</t>
  </si>
  <si>
    <t>SK Moravia Brno</t>
  </si>
  <si>
    <t>Kadlík</t>
  </si>
  <si>
    <t>Vilímek</t>
  </si>
  <si>
    <t>Václav</t>
  </si>
  <si>
    <t>Kosek</t>
  </si>
  <si>
    <t>Jakub</t>
  </si>
  <si>
    <t>Gronský</t>
  </si>
  <si>
    <t>Roman</t>
  </si>
  <si>
    <t>Dvořák</t>
  </si>
  <si>
    <t>Karel</t>
  </si>
  <si>
    <t>Kebísek</t>
  </si>
  <si>
    <t>Ivan</t>
  </si>
  <si>
    <t>Krejčí</t>
  </si>
  <si>
    <t>Eliška</t>
  </si>
  <si>
    <t>11.</t>
  </si>
  <si>
    <t>12.</t>
  </si>
  <si>
    <t>Knapová</t>
  </si>
  <si>
    <t>Amálie</t>
  </si>
  <si>
    <t>Vašíček</t>
  </si>
  <si>
    <t>Vojtěch</t>
  </si>
  <si>
    <t>M.</t>
  </si>
  <si>
    <t>I.</t>
  </si>
  <si>
    <t>III.</t>
  </si>
  <si>
    <t>13.</t>
  </si>
  <si>
    <t>Kacanu</t>
  </si>
  <si>
    <t>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</si>
</sst>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topLeftCell="A10" workbookViewId="0">
      <selection activeCell="E40" sqref="E40"/>
    </sheetView>
  </sheetViews>
  <sheetFormatPr defaultRowHeight="15" x14ac:dyDescent="0.25"/>
  <cols>
    <col min="1" max="1" width="6.42578125" customWidth="1"/>
    <col min="2" max="2" width="1.28515625" customWidth="1"/>
    <col min="3" max="3" width="15.85546875" customWidth="1"/>
    <col min="4" max="4" width="11.85546875" customWidth="1"/>
    <col min="5" max="5" width="18.28515625" customWidth="1"/>
    <col min="6" max="6" width="1.42578125" customWidth="1"/>
    <col min="7" max="7" width="6.28515625" customWidth="1"/>
    <col min="8" max="8" width="2.28515625" customWidth="1"/>
    <col min="9" max="11" width="5.5703125" customWidth="1"/>
    <col min="12" max="12" width="7.7109375" customWidth="1"/>
    <col min="13" max="15" width="5.5703125" customWidth="1"/>
    <col min="16" max="16" width="6.85546875" customWidth="1"/>
    <col min="17" max="17" width="8.85546875" customWidth="1"/>
    <col min="18" max="18" width="2.42578125" customWidth="1"/>
    <col min="19" max="19" width="6.5703125" customWidth="1"/>
    <col min="20" max="20" width="4.42578125" customWidth="1"/>
    <col min="21" max="21" width="7.7109375" customWidth="1"/>
  </cols>
  <sheetData>
    <row r="1" spans="1:21" x14ac:dyDescent="0.25">
      <c r="D1" s="4" t="s">
        <v>0</v>
      </c>
      <c r="E1" s="4"/>
    </row>
    <row r="2" spans="1:21" x14ac:dyDescent="0.25">
      <c r="B2" t="s">
        <v>1</v>
      </c>
      <c r="D2" s="4" t="s">
        <v>2</v>
      </c>
      <c r="E2" s="4"/>
      <c r="L2" t="s">
        <v>3</v>
      </c>
    </row>
    <row r="3" spans="1:21" x14ac:dyDescent="0.25">
      <c r="B3" t="s">
        <v>4</v>
      </c>
      <c r="D3" t="s">
        <v>40</v>
      </c>
      <c r="I3" s="4" t="s">
        <v>5</v>
      </c>
      <c r="J3" s="4"/>
      <c r="K3" s="4"/>
      <c r="L3" s="4"/>
      <c r="N3" s="4" t="s">
        <v>6</v>
      </c>
      <c r="O3" s="4"/>
      <c r="P3" s="4"/>
    </row>
    <row r="4" spans="1:21" x14ac:dyDescent="0.25">
      <c r="B4" t="s">
        <v>7</v>
      </c>
      <c r="D4" s="1">
        <v>45171</v>
      </c>
    </row>
    <row r="5" spans="1:21" x14ac:dyDescent="0.25">
      <c r="G5" t="s">
        <v>8</v>
      </c>
      <c r="J5" t="s">
        <v>9</v>
      </c>
      <c r="N5" t="s">
        <v>10</v>
      </c>
      <c r="Q5" s="2" t="s">
        <v>11</v>
      </c>
      <c r="S5" s="2" t="s">
        <v>12</v>
      </c>
      <c r="T5" s="2" t="s">
        <v>13</v>
      </c>
      <c r="U5" s="2" t="s">
        <v>14</v>
      </c>
    </row>
    <row r="6" spans="1:21" x14ac:dyDescent="0.25">
      <c r="A6" t="s">
        <v>15</v>
      </c>
      <c r="C6" t="s">
        <v>16</v>
      </c>
      <c r="D6" t="s">
        <v>17</v>
      </c>
      <c r="G6" s="2" t="s">
        <v>28</v>
      </c>
      <c r="H6" s="2"/>
      <c r="I6" s="2">
        <v>1</v>
      </c>
      <c r="J6" s="2">
        <v>2</v>
      </c>
      <c r="K6" s="2">
        <v>3</v>
      </c>
      <c r="L6" s="2" t="s">
        <v>18</v>
      </c>
      <c r="M6" s="2">
        <v>1</v>
      </c>
      <c r="N6" s="2">
        <v>2</v>
      </c>
      <c r="O6" s="2">
        <v>3</v>
      </c>
      <c r="P6" s="2" t="s">
        <v>18</v>
      </c>
      <c r="Q6" s="2" t="s">
        <v>19</v>
      </c>
      <c r="R6" s="2"/>
      <c r="S6" s="2" t="s">
        <v>20</v>
      </c>
      <c r="T6" s="2"/>
      <c r="U6" s="2" t="s">
        <v>21</v>
      </c>
    </row>
    <row r="7" spans="1:21" x14ac:dyDescent="0.25">
      <c r="A7" s="5" t="s">
        <v>29</v>
      </c>
      <c r="C7" t="s">
        <v>37</v>
      </c>
      <c r="D7" t="s">
        <v>38</v>
      </c>
      <c r="E7" t="s">
        <v>39</v>
      </c>
      <c r="G7" s="2">
        <v>1992</v>
      </c>
      <c r="H7" s="2"/>
      <c r="I7" s="2">
        <v>93</v>
      </c>
      <c r="J7" s="2">
        <v>91</v>
      </c>
      <c r="K7" s="2">
        <v>89</v>
      </c>
      <c r="L7" s="3">
        <f>SUM(I7:K7)</f>
        <v>273</v>
      </c>
      <c r="M7" s="2">
        <v>96</v>
      </c>
      <c r="N7" s="2">
        <v>91</v>
      </c>
      <c r="O7" s="2">
        <v>94</v>
      </c>
      <c r="P7" s="3">
        <f>SUM(M7:O7)</f>
        <v>281</v>
      </c>
      <c r="Q7" s="3">
        <f>L7+P7</f>
        <v>554</v>
      </c>
      <c r="R7" s="2"/>
      <c r="S7" s="2">
        <v>8</v>
      </c>
      <c r="T7" s="2" t="s">
        <v>66</v>
      </c>
      <c r="U7" s="2">
        <v>30</v>
      </c>
    </row>
    <row r="8" spans="1:21" x14ac:dyDescent="0.25">
      <c r="A8" s="5" t="s">
        <v>30</v>
      </c>
      <c r="C8" t="s">
        <v>50</v>
      </c>
      <c r="D8" t="s">
        <v>51</v>
      </c>
      <c r="E8" t="s">
        <v>39</v>
      </c>
      <c r="G8" s="2">
        <v>1985</v>
      </c>
      <c r="H8" s="2"/>
      <c r="I8" s="2">
        <v>96</v>
      </c>
      <c r="J8" s="2">
        <v>92</v>
      </c>
      <c r="K8" s="2">
        <v>87</v>
      </c>
      <c r="L8" s="3">
        <f>SUM(I8:K8)</f>
        <v>275</v>
      </c>
      <c r="M8" s="2">
        <v>82</v>
      </c>
      <c r="N8" s="2">
        <v>95</v>
      </c>
      <c r="O8" s="2">
        <v>93</v>
      </c>
      <c r="P8" s="3">
        <f>SUM(M8:O8)</f>
        <v>270</v>
      </c>
      <c r="Q8" s="3">
        <f>L8+P8</f>
        <v>545</v>
      </c>
      <c r="R8" s="2"/>
      <c r="S8" s="2">
        <v>8</v>
      </c>
      <c r="T8" s="2" t="s">
        <v>67</v>
      </c>
      <c r="U8" s="2">
        <v>20</v>
      </c>
    </row>
    <row r="9" spans="1:21" x14ac:dyDescent="0.25">
      <c r="A9" s="5" t="s">
        <v>31</v>
      </c>
      <c r="C9" t="s">
        <v>23</v>
      </c>
      <c r="D9" t="s">
        <v>24</v>
      </c>
      <c r="E9" t="s">
        <v>39</v>
      </c>
      <c r="G9" s="2">
        <v>1960</v>
      </c>
      <c r="I9" s="2">
        <v>95</v>
      </c>
      <c r="J9" s="2">
        <v>90</v>
      </c>
      <c r="K9" s="2">
        <v>87</v>
      </c>
      <c r="L9" s="3">
        <f>SUM(I9:K9)</f>
        <v>272</v>
      </c>
      <c r="M9" s="2">
        <v>94</v>
      </c>
      <c r="N9" s="2">
        <v>85</v>
      </c>
      <c r="O9" s="2">
        <v>91</v>
      </c>
      <c r="P9" s="3">
        <f>SUM(M9:O9)</f>
        <v>270</v>
      </c>
      <c r="Q9" s="3">
        <f>L9+P9</f>
        <v>542</v>
      </c>
      <c r="S9" s="2">
        <v>8</v>
      </c>
      <c r="T9" s="2" t="s">
        <v>67</v>
      </c>
      <c r="U9" s="2">
        <v>15</v>
      </c>
    </row>
    <row r="10" spans="1:21" x14ac:dyDescent="0.25">
      <c r="A10" s="5" t="s">
        <v>32</v>
      </c>
      <c r="C10" t="s">
        <v>52</v>
      </c>
      <c r="D10" t="s">
        <v>53</v>
      </c>
      <c r="E10" t="s">
        <v>39</v>
      </c>
      <c r="G10" s="2">
        <v>1950</v>
      </c>
      <c r="I10" s="2">
        <v>95</v>
      </c>
      <c r="J10" s="2">
        <v>83</v>
      </c>
      <c r="K10" s="2">
        <v>70</v>
      </c>
      <c r="L10" s="3">
        <f>SUM(I10:K10)</f>
        <v>248</v>
      </c>
      <c r="M10" s="7">
        <v>81</v>
      </c>
      <c r="N10" s="7">
        <v>85</v>
      </c>
      <c r="O10" s="7">
        <v>75</v>
      </c>
      <c r="P10" s="3">
        <f>SUM(M10:O10)</f>
        <v>241</v>
      </c>
      <c r="Q10" s="3">
        <f>L10+P10</f>
        <v>489</v>
      </c>
      <c r="S10" s="2">
        <v>2</v>
      </c>
      <c r="T10" s="2"/>
      <c r="U10" s="2">
        <v>11</v>
      </c>
    </row>
    <row r="11" spans="1:21" x14ac:dyDescent="0.25">
      <c r="A11" s="5" t="s">
        <v>33</v>
      </c>
      <c r="C11" t="s">
        <v>54</v>
      </c>
      <c r="D11" t="s">
        <v>55</v>
      </c>
      <c r="E11" t="s">
        <v>39</v>
      </c>
      <c r="G11" s="2">
        <v>1976</v>
      </c>
      <c r="H11" s="2"/>
      <c r="I11" s="2">
        <v>85</v>
      </c>
      <c r="J11" s="2">
        <v>82</v>
      </c>
      <c r="K11" s="2">
        <v>82</v>
      </c>
      <c r="L11" s="3">
        <f>SUM(I11:K11)</f>
        <v>249</v>
      </c>
      <c r="M11" s="2">
        <v>80</v>
      </c>
      <c r="N11" s="2">
        <v>79</v>
      </c>
      <c r="O11" s="2">
        <v>79</v>
      </c>
      <c r="P11" s="3">
        <f>SUM(M11:O11)</f>
        <v>238</v>
      </c>
      <c r="Q11" s="3">
        <f>L11+P11</f>
        <v>487</v>
      </c>
      <c r="R11" s="2"/>
      <c r="S11" s="2">
        <v>1</v>
      </c>
      <c r="T11" s="2"/>
      <c r="U11" s="2">
        <v>8</v>
      </c>
    </row>
    <row r="12" spans="1:21" x14ac:dyDescent="0.25">
      <c r="A12" s="13"/>
      <c r="G12" s="2"/>
      <c r="H12" s="2"/>
      <c r="I12" s="2"/>
      <c r="J12" s="2"/>
      <c r="K12" s="2"/>
      <c r="L12" s="8">
        <f t="shared" ref="L12" si="0">SUM(I12:K12)</f>
        <v>0</v>
      </c>
      <c r="M12" s="2"/>
      <c r="N12" s="2"/>
      <c r="O12" s="2"/>
      <c r="P12" s="8">
        <f t="shared" ref="P12" si="1">SUM(M12:O12)</f>
        <v>0</v>
      </c>
      <c r="Q12" s="8">
        <f t="shared" ref="Q12" si="2">L12+P12</f>
        <v>0</v>
      </c>
      <c r="R12" s="2"/>
      <c r="S12" s="2"/>
      <c r="T12" s="2"/>
      <c r="U12" s="2">
        <v>5</v>
      </c>
    </row>
    <row r="13" spans="1:21" x14ac:dyDescent="0.25">
      <c r="A13" s="6"/>
      <c r="H13" s="2"/>
      <c r="I13" s="2"/>
      <c r="J13" s="2"/>
      <c r="K13" s="2"/>
      <c r="L13" s="8">
        <f t="shared" ref="L13" si="3">SUM(I13:K13)</f>
        <v>0</v>
      </c>
      <c r="M13" s="7"/>
      <c r="N13" s="7"/>
      <c r="O13" s="7"/>
      <c r="P13" s="8">
        <f t="shared" ref="P13" si="4">SUM(M13:O13)</f>
        <v>0</v>
      </c>
      <c r="Q13" s="8">
        <f t="shared" ref="Q13" si="5">L13+P13</f>
        <v>0</v>
      </c>
      <c r="R13" s="2"/>
      <c r="S13" s="2"/>
      <c r="T13" s="2"/>
      <c r="U13" s="2">
        <v>3</v>
      </c>
    </row>
    <row r="14" spans="1:21" x14ac:dyDescent="0.25">
      <c r="A14" s="5"/>
      <c r="H14" s="2"/>
      <c r="I14" s="2"/>
      <c r="J14" s="2"/>
      <c r="K14" s="2"/>
      <c r="L14" s="7">
        <f t="shared" ref="L14" si="6">SUM(I14:K14)</f>
        <v>0</v>
      </c>
      <c r="M14" s="7"/>
      <c r="N14" s="7"/>
      <c r="O14" s="7"/>
      <c r="P14" s="7">
        <f t="shared" ref="P14" si="7">SUM(M14:O14)</f>
        <v>0</v>
      </c>
      <c r="Q14" s="7">
        <f t="shared" ref="Q14" si="8">L14+P14</f>
        <v>0</v>
      </c>
      <c r="R14" s="2"/>
      <c r="S14" s="2"/>
      <c r="T14" s="2"/>
      <c r="U14" s="2">
        <v>1</v>
      </c>
    </row>
    <row r="16" spans="1:21" x14ac:dyDescent="0.25">
      <c r="B16" t="s">
        <v>1</v>
      </c>
      <c r="D16" s="4" t="s">
        <v>2</v>
      </c>
      <c r="E16" s="4"/>
      <c r="L16" t="s">
        <v>3</v>
      </c>
    </row>
    <row r="17" spans="1:22" x14ac:dyDescent="0.25">
      <c r="B17" t="s">
        <v>4</v>
      </c>
      <c r="D17" t="s">
        <v>40</v>
      </c>
      <c r="I17" s="4" t="s">
        <v>26</v>
      </c>
      <c r="J17" s="4"/>
      <c r="K17" s="4"/>
      <c r="L17" s="4"/>
      <c r="N17" s="4" t="s">
        <v>6</v>
      </c>
      <c r="O17" s="4"/>
      <c r="P17" s="4"/>
    </row>
    <row r="18" spans="1:22" x14ac:dyDescent="0.25">
      <c r="B18" t="s">
        <v>7</v>
      </c>
      <c r="D18" s="1">
        <v>45171</v>
      </c>
    </row>
    <row r="19" spans="1:22" x14ac:dyDescent="0.25">
      <c r="G19" s="2" t="s">
        <v>8</v>
      </c>
      <c r="H19" s="2"/>
      <c r="I19" s="2"/>
      <c r="J19" s="2"/>
      <c r="K19" s="2"/>
      <c r="L19" s="2"/>
      <c r="M19" s="2"/>
      <c r="N19" s="2"/>
      <c r="O19" s="2"/>
      <c r="P19" s="2"/>
      <c r="Q19" s="2" t="s">
        <v>11</v>
      </c>
      <c r="R19" s="2"/>
      <c r="S19" s="2" t="s">
        <v>12</v>
      </c>
      <c r="T19" s="2" t="s">
        <v>13</v>
      </c>
      <c r="U19" s="2" t="s">
        <v>27</v>
      </c>
      <c r="V19" s="2"/>
    </row>
    <row r="20" spans="1:22" x14ac:dyDescent="0.25">
      <c r="A20" t="s">
        <v>15</v>
      </c>
      <c r="C20" t="s">
        <v>16</v>
      </c>
      <c r="D20" t="s">
        <v>17</v>
      </c>
      <c r="G20" s="2" t="s">
        <v>28</v>
      </c>
      <c r="H20" s="2"/>
      <c r="I20" s="2">
        <v>1</v>
      </c>
      <c r="J20" s="2">
        <v>2</v>
      </c>
      <c r="K20" s="2">
        <v>3</v>
      </c>
      <c r="L20" s="2">
        <v>4</v>
      </c>
      <c r="M20" s="2">
        <v>5</v>
      </c>
      <c r="N20" s="2">
        <v>6</v>
      </c>
      <c r="O20" s="2"/>
      <c r="P20" s="2"/>
      <c r="Q20" s="2" t="s">
        <v>19</v>
      </c>
      <c r="R20" s="2"/>
      <c r="S20" s="2" t="s">
        <v>20</v>
      </c>
      <c r="T20" s="2"/>
      <c r="U20" s="2" t="s">
        <v>21</v>
      </c>
      <c r="V20" s="2"/>
    </row>
    <row r="21" spans="1:22" x14ac:dyDescent="0.25">
      <c r="A21" s="5" t="s">
        <v>29</v>
      </c>
      <c r="C21" t="s">
        <v>37</v>
      </c>
      <c r="D21" t="s">
        <v>38</v>
      </c>
      <c r="E21" t="s">
        <v>39</v>
      </c>
      <c r="G21" s="2">
        <v>1992</v>
      </c>
      <c r="H21" s="2"/>
      <c r="I21" s="2">
        <v>95</v>
      </c>
      <c r="J21" s="2">
        <v>93</v>
      </c>
      <c r="K21" s="2">
        <v>94</v>
      </c>
      <c r="L21" s="2">
        <v>93</v>
      </c>
      <c r="M21" s="2">
        <v>96</v>
      </c>
      <c r="N21" s="2">
        <v>94</v>
      </c>
      <c r="O21" s="2"/>
      <c r="P21" s="2"/>
      <c r="Q21" s="3">
        <f>SUM(I21:N21)</f>
        <v>565</v>
      </c>
      <c r="R21" s="2"/>
      <c r="S21" s="2">
        <v>9</v>
      </c>
      <c r="T21" s="2" t="s">
        <v>66</v>
      </c>
      <c r="U21" s="2">
        <v>30</v>
      </c>
      <c r="V21" s="2"/>
    </row>
    <row r="22" spans="1:22" x14ac:dyDescent="0.25">
      <c r="A22" s="5" t="s">
        <v>30</v>
      </c>
      <c r="C22" t="s">
        <v>50</v>
      </c>
      <c r="D22" t="s">
        <v>51</v>
      </c>
      <c r="E22" t="s">
        <v>39</v>
      </c>
      <c r="G22" s="2">
        <v>1985</v>
      </c>
      <c r="H22" s="2"/>
      <c r="I22" s="2">
        <v>90</v>
      </c>
      <c r="J22" s="2">
        <v>92</v>
      </c>
      <c r="K22" s="2">
        <v>90</v>
      </c>
      <c r="L22" s="2">
        <v>93</v>
      </c>
      <c r="M22" s="2">
        <v>93</v>
      </c>
      <c r="N22" s="2">
        <v>94</v>
      </c>
      <c r="O22" s="2"/>
      <c r="P22" s="2"/>
      <c r="Q22" s="3">
        <f t="shared" ref="Q21:Q42" si="9">SUM(I22:N22)</f>
        <v>552</v>
      </c>
      <c r="R22" s="2"/>
      <c r="S22" s="2">
        <v>5</v>
      </c>
      <c r="T22" s="2" t="s">
        <v>66</v>
      </c>
      <c r="U22" s="2">
        <v>20</v>
      </c>
      <c r="V22" s="2"/>
    </row>
    <row r="23" spans="1:22" x14ac:dyDescent="0.25">
      <c r="A23" s="5" t="s">
        <v>31</v>
      </c>
      <c r="C23" t="s">
        <v>23</v>
      </c>
      <c r="D23" t="s">
        <v>24</v>
      </c>
      <c r="E23" t="s">
        <v>39</v>
      </c>
      <c r="G23" s="2">
        <v>1960</v>
      </c>
      <c r="I23" s="2">
        <v>92</v>
      </c>
      <c r="J23" s="2">
        <v>91</v>
      </c>
      <c r="K23" s="2">
        <v>87</v>
      </c>
      <c r="L23" s="2">
        <v>88</v>
      </c>
      <c r="M23" s="2">
        <v>88</v>
      </c>
      <c r="N23" s="2">
        <v>91</v>
      </c>
      <c r="Q23" s="3">
        <f t="shared" si="9"/>
        <v>537</v>
      </c>
      <c r="S23" s="2">
        <v>7</v>
      </c>
      <c r="T23" s="2" t="s">
        <v>67</v>
      </c>
      <c r="U23" s="2">
        <v>15</v>
      </c>
      <c r="V23" s="2"/>
    </row>
    <row r="24" spans="1:22" x14ac:dyDescent="0.25">
      <c r="A24" s="5" t="s">
        <v>32</v>
      </c>
      <c r="C24" t="s">
        <v>42</v>
      </c>
      <c r="D24" t="s">
        <v>22</v>
      </c>
      <c r="E24" t="s">
        <v>39</v>
      </c>
      <c r="G24" s="2">
        <v>1956</v>
      </c>
      <c r="I24" s="2">
        <v>84</v>
      </c>
      <c r="J24" s="2">
        <v>86</v>
      </c>
      <c r="K24" s="2">
        <v>87</v>
      </c>
      <c r="L24" s="2">
        <v>86</v>
      </c>
      <c r="M24" s="2">
        <v>80</v>
      </c>
      <c r="N24" s="2">
        <v>88</v>
      </c>
      <c r="Q24" s="3">
        <f t="shared" si="9"/>
        <v>511</v>
      </c>
      <c r="S24" s="2">
        <v>6</v>
      </c>
      <c r="T24" s="2" t="s">
        <v>68</v>
      </c>
      <c r="U24" s="2">
        <v>11</v>
      </c>
      <c r="V24" s="2"/>
    </row>
    <row r="25" spans="1:22" x14ac:dyDescent="0.25">
      <c r="A25" s="5" t="s">
        <v>33</v>
      </c>
      <c r="C25" t="s">
        <v>58</v>
      </c>
      <c r="D25" t="s">
        <v>59</v>
      </c>
      <c r="E25" t="s">
        <v>39</v>
      </c>
      <c r="G25" s="2">
        <v>1997</v>
      </c>
      <c r="I25" s="2">
        <v>83</v>
      </c>
      <c r="J25" s="2">
        <v>90</v>
      </c>
      <c r="K25" s="2">
        <v>85</v>
      </c>
      <c r="L25" s="2">
        <v>78</v>
      </c>
      <c r="M25" s="2">
        <v>93</v>
      </c>
      <c r="N25" s="2">
        <v>75</v>
      </c>
      <c r="Q25" s="3">
        <f t="shared" si="9"/>
        <v>504</v>
      </c>
      <c r="S25" s="2">
        <v>3</v>
      </c>
      <c r="T25" s="2" t="s">
        <v>68</v>
      </c>
      <c r="U25" s="2">
        <v>8</v>
      </c>
      <c r="V25" s="2"/>
    </row>
    <row r="26" spans="1:22" x14ac:dyDescent="0.25">
      <c r="A26" s="5" t="s">
        <v>34</v>
      </c>
      <c r="C26" t="s">
        <v>48</v>
      </c>
      <c r="D26" t="s">
        <v>49</v>
      </c>
      <c r="E26" t="s">
        <v>46</v>
      </c>
      <c r="G26" s="2">
        <v>1986</v>
      </c>
      <c r="H26" s="2"/>
      <c r="I26" s="2">
        <v>78</v>
      </c>
      <c r="J26" s="2">
        <v>80</v>
      </c>
      <c r="K26" s="2">
        <v>82</v>
      </c>
      <c r="L26" s="2">
        <v>81</v>
      </c>
      <c r="M26" s="2">
        <v>82</v>
      </c>
      <c r="N26" s="2">
        <v>89</v>
      </c>
      <c r="O26" s="2"/>
      <c r="P26" s="2"/>
      <c r="Q26" s="3">
        <f t="shared" si="9"/>
        <v>492</v>
      </c>
      <c r="R26" s="2"/>
      <c r="S26" s="2">
        <v>3</v>
      </c>
      <c r="T26" s="2" t="s">
        <v>68</v>
      </c>
      <c r="U26" s="2">
        <v>5</v>
      </c>
      <c r="V26" s="2"/>
    </row>
    <row r="27" spans="1:22" x14ac:dyDescent="0.25">
      <c r="A27" s="5" t="s">
        <v>35</v>
      </c>
      <c r="C27" t="s">
        <v>47</v>
      </c>
      <c r="D27" t="s">
        <v>22</v>
      </c>
      <c r="E27" t="s">
        <v>46</v>
      </c>
      <c r="G27" s="2">
        <v>1977</v>
      </c>
      <c r="H27" s="2"/>
      <c r="I27" s="2">
        <v>82</v>
      </c>
      <c r="J27" s="2">
        <v>82</v>
      </c>
      <c r="K27" s="2">
        <v>80</v>
      </c>
      <c r="L27" s="2">
        <v>85</v>
      </c>
      <c r="M27" s="2">
        <v>82</v>
      </c>
      <c r="N27" s="2">
        <v>80</v>
      </c>
      <c r="O27" s="2"/>
      <c r="P27" s="2"/>
      <c r="Q27" s="3">
        <f t="shared" si="9"/>
        <v>491</v>
      </c>
      <c r="R27" s="2"/>
      <c r="S27" s="2">
        <v>3</v>
      </c>
      <c r="T27" s="2" t="s">
        <v>68</v>
      </c>
      <c r="U27" s="2">
        <v>3</v>
      </c>
      <c r="V27" s="2"/>
    </row>
    <row r="28" spans="1:22" x14ac:dyDescent="0.25">
      <c r="A28" s="5" t="s">
        <v>36</v>
      </c>
      <c r="C28" t="s">
        <v>62</v>
      </c>
      <c r="D28" t="s">
        <v>63</v>
      </c>
      <c r="E28" t="s">
        <v>39</v>
      </c>
      <c r="G28" s="2">
        <v>2010</v>
      </c>
      <c r="I28" s="2">
        <v>78</v>
      </c>
      <c r="J28" s="2">
        <v>79</v>
      </c>
      <c r="K28" s="2">
        <v>76</v>
      </c>
      <c r="L28" s="2">
        <v>78</v>
      </c>
      <c r="M28" s="2">
        <v>88</v>
      </c>
      <c r="N28" s="2">
        <v>82</v>
      </c>
      <c r="Q28" s="3">
        <f t="shared" si="9"/>
        <v>481</v>
      </c>
      <c r="S28" s="2">
        <v>1</v>
      </c>
      <c r="U28" s="2">
        <v>1</v>
      </c>
      <c r="V28" s="2"/>
    </row>
    <row r="29" spans="1:22" x14ac:dyDescent="0.25">
      <c r="A29" s="5" t="s">
        <v>41</v>
      </c>
      <c r="C29" t="s">
        <v>44</v>
      </c>
      <c r="D29" t="s">
        <v>45</v>
      </c>
      <c r="E29" t="s">
        <v>46</v>
      </c>
      <c r="G29" s="2">
        <v>1950</v>
      </c>
      <c r="H29" s="2"/>
      <c r="I29" s="2">
        <v>73</v>
      </c>
      <c r="J29" s="2">
        <v>71</v>
      </c>
      <c r="K29" s="2">
        <v>69</v>
      </c>
      <c r="L29" s="2">
        <v>73</v>
      </c>
      <c r="M29" s="2">
        <v>70</v>
      </c>
      <c r="N29" s="2">
        <v>59</v>
      </c>
      <c r="O29" s="2"/>
      <c r="P29" s="2"/>
      <c r="Q29" s="3">
        <f t="shared" si="9"/>
        <v>415</v>
      </c>
      <c r="R29" s="2"/>
      <c r="S29" s="2">
        <v>2</v>
      </c>
      <c r="T29" s="2"/>
      <c r="U29" s="2"/>
      <c r="V29" s="2"/>
    </row>
    <row r="30" spans="1:22" x14ac:dyDescent="0.25">
      <c r="A30" s="5" t="s">
        <v>43</v>
      </c>
      <c r="C30" t="s">
        <v>25</v>
      </c>
      <c r="D30" t="s">
        <v>22</v>
      </c>
      <c r="E30" t="s">
        <v>39</v>
      </c>
      <c r="G30" s="2">
        <v>1974</v>
      </c>
      <c r="H30" s="2"/>
      <c r="I30" s="2">
        <v>67</v>
      </c>
      <c r="J30" s="2">
        <v>66</v>
      </c>
      <c r="K30" s="2">
        <v>65</v>
      </c>
      <c r="L30" s="2">
        <v>66</v>
      </c>
      <c r="M30" s="2">
        <v>66</v>
      </c>
      <c r="N30" s="2">
        <v>77</v>
      </c>
      <c r="O30" s="2"/>
      <c r="P30" s="2"/>
      <c r="Q30" s="3">
        <f t="shared" si="9"/>
        <v>407</v>
      </c>
      <c r="R30" s="2"/>
      <c r="S30" s="2">
        <v>1</v>
      </c>
      <c r="T30" s="2"/>
      <c r="U30" s="2"/>
    </row>
    <row r="31" spans="1:22" x14ac:dyDescent="0.25">
      <c r="A31" s="5" t="s">
        <v>60</v>
      </c>
      <c r="C31" t="s">
        <v>64</v>
      </c>
      <c r="D31" t="s">
        <v>65</v>
      </c>
      <c r="E31" t="s">
        <v>46</v>
      </c>
      <c r="G31" s="2">
        <v>1956</v>
      </c>
      <c r="I31" s="2">
        <v>59</v>
      </c>
      <c r="J31" s="2">
        <v>57</v>
      </c>
      <c r="K31" s="2">
        <v>59</v>
      </c>
      <c r="L31" s="2">
        <v>71</v>
      </c>
      <c r="M31" s="2">
        <v>71</v>
      </c>
      <c r="N31" s="2">
        <v>66</v>
      </c>
      <c r="Q31" s="3">
        <f t="shared" si="9"/>
        <v>383</v>
      </c>
      <c r="S31" s="2"/>
    </row>
    <row r="32" spans="1:22" x14ac:dyDescent="0.25">
      <c r="A32" s="5" t="s">
        <v>61</v>
      </c>
      <c r="C32" t="s">
        <v>56</v>
      </c>
      <c r="D32" t="s">
        <v>57</v>
      </c>
      <c r="E32" t="s">
        <v>46</v>
      </c>
      <c r="G32" s="2">
        <v>1973</v>
      </c>
      <c r="I32" s="2">
        <v>44</v>
      </c>
      <c r="J32" s="2">
        <v>69</v>
      </c>
      <c r="K32" s="2">
        <v>52</v>
      </c>
      <c r="L32" s="2">
        <v>72</v>
      </c>
      <c r="M32" s="2">
        <v>62</v>
      </c>
      <c r="N32" s="2">
        <v>50</v>
      </c>
      <c r="Q32" s="3">
        <f t="shared" si="9"/>
        <v>349</v>
      </c>
      <c r="S32" s="2">
        <v>1</v>
      </c>
      <c r="T32" s="2"/>
      <c r="U32" s="2"/>
    </row>
    <row r="33" spans="1:20" x14ac:dyDescent="0.25">
      <c r="A33" s="4" t="s">
        <v>69</v>
      </c>
      <c r="C33" t="s">
        <v>70</v>
      </c>
      <c r="D33" t="s">
        <v>71</v>
      </c>
      <c r="E33" t="s">
        <v>39</v>
      </c>
      <c r="G33" s="2">
        <v>1966</v>
      </c>
      <c r="I33" s="2">
        <v>46</v>
      </c>
      <c r="J33" s="2">
        <v>26</v>
      </c>
      <c r="K33" s="2">
        <v>24</v>
      </c>
      <c r="L33" s="2">
        <v>47</v>
      </c>
      <c r="M33" s="2">
        <v>41</v>
      </c>
      <c r="N33" s="2">
        <v>42</v>
      </c>
      <c r="Q33" s="3">
        <f t="shared" si="9"/>
        <v>226</v>
      </c>
      <c r="S33" s="2"/>
      <c r="T33" s="2"/>
    </row>
    <row r="34" spans="1:20" x14ac:dyDescent="0.25">
      <c r="I34" s="2"/>
      <c r="J34" s="2"/>
      <c r="K34" s="2"/>
      <c r="L34" s="2"/>
      <c r="M34" s="2"/>
      <c r="N34" s="2"/>
      <c r="Q34" s="14">
        <f t="shared" si="9"/>
        <v>0</v>
      </c>
      <c r="S34" s="2"/>
      <c r="T34" s="2"/>
    </row>
    <row r="35" spans="1:20" x14ac:dyDescent="0.25">
      <c r="H35" s="2"/>
      <c r="I35" s="2"/>
      <c r="J35" s="2"/>
      <c r="K35" s="2"/>
      <c r="L35" s="2"/>
      <c r="M35" s="2"/>
      <c r="N35" s="2"/>
      <c r="O35" s="2"/>
      <c r="P35" s="2"/>
      <c r="Q35" s="14">
        <f t="shared" si="9"/>
        <v>0</v>
      </c>
      <c r="R35" s="2"/>
      <c r="S35" s="2"/>
      <c r="T35" s="2"/>
    </row>
    <row r="36" spans="1:20" x14ac:dyDescent="0.25">
      <c r="H36" s="2"/>
      <c r="I36" s="2"/>
      <c r="J36" s="2"/>
      <c r="K36" s="2"/>
      <c r="L36" s="2"/>
      <c r="M36" s="2"/>
      <c r="N36" s="2"/>
      <c r="O36" s="2"/>
      <c r="P36" s="2"/>
      <c r="Q36" s="14">
        <f t="shared" si="9"/>
        <v>0</v>
      </c>
      <c r="R36" s="2"/>
      <c r="S36" s="2"/>
      <c r="T36" s="2"/>
    </row>
    <row r="37" spans="1:20" x14ac:dyDescent="0.25">
      <c r="A37" s="9"/>
      <c r="G37" s="2"/>
      <c r="H37" s="2"/>
      <c r="I37" s="2"/>
      <c r="J37" s="2"/>
      <c r="K37" s="2"/>
      <c r="L37" s="2"/>
      <c r="M37" s="2"/>
      <c r="N37" s="2"/>
      <c r="O37" s="2"/>
      <c r="P37" s="2"/>
      <c r="Q37" s="8">
        <f t="shared" si="9"/>
        <v>0</v>
      </c>
      <c r="R37" s="2"/>
      <c r="S37" s="2"/>
      <c r="T37" s="2"/>
    </row>
    <row r="38" spans="1:20" x14ac:dyDescent="0.25">
      <c r="A38" s="10"/>
      <c r="G38" s="2"/>
      <c r="Q38" s="8">
        <f t="shared" si="9"/>
        <v>0</v>
      </c>
      <c r="T38" s="2"/>
    </row>
    <row r="39" spans="1:20" x14ac:dyDescent="0.25">
      <c r="A39" s="10"/>
      <c r="G39" s="2"/>
      <c r="Q39" s="8">
        <f t="shared" si="9"/>
        <v>0</v>
      </c>
      <c r="T39" s="2"/>
    </row>
    <row r="40" spans="1:20" x14ac:dyDescent="0.25">
      <c r="A40" s="10"/>
      <c r="G40" s="2"/>
      <c r="Q40" s="8">
        <f t="shared" si="9"/>
        <v>0</v>
      </c>
      <c r="T40" s="2"/>
    </row>
    <row r="41" spans="1:20" x14ac:dyDescent="0.25">
      <c r="A41" s="10"/>
      <c r="G41" s="2"/>
      <c r="Q41" s="12">
        <f t="shared" si="9"/>
        <v>0</v>
      </c>
    </row>
    <row r="42" spans="1:20" x14ac:dyDescent="0.25">
      <c r="A42" s="10"/>
      <c r="G42" s="2"/>
      <c r="Q42" s="12">
        <f t="shared" si="9"/>
        <v>0</v>
      </c>
    </row>
    <row r="43" spans="1:20" x14ac:dyDescent="0.25">
      <c r="A43" s="11"/>
      <c r="G43" s="2"/>
    </row>
    <row r="44" spans="1:20" x14ac:dyDescent="0.25">
      <c r="A44" s="11"/>
      <c r="G44" s="2"/>
    </row>
    <row r="45" spans="1:20" x14ac:dyDescent="0.25">
      <c r="A45" s="11"/>
      <c r="G45" s="2"/>
    </row>
    <row r="46" spans="1:20" x14ac:dyDescent="0.25">
      <c r="A46" s="11"/>
      <c r="G46" s="2"/>
    </row>
  </sheetData>
  <sheetProtection sheet="1" objects="1" scenarios="1"/>
  <sortState ref="C21:T42">
    <sortCondition descending="1" ref="Q21:Q42"/>
  </sortState>
  <pageMargins left="0.19685039370078741" right="0.19685039370078741" top="0.59055118110236215" bottom="0.59055118110236215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2023-09-04T06:34:17Z</dcterms:modified>
</cp:coreProperties>
</file>