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Q32" i="1" l="1"/>
  <c r="Q24" i="1" l="1"/>
  <c r="P7" i="1" l="1"/>
  <c r="Q28" i="1"/>
  <c r="Q23" i="1"/>
  <c r="Q22" i="1"/>
  <c r="Q25" i="1"/>
  <c r="Q26" i="1"/>
  <c r="Q31" i="1"/>
  <c r="Q27" i="1"/>
  <c r="Q29" i="1"/>
  <c r="Q21" i="1"/>
  <c r="Q30" i="1"/>
  <c r="P9" i="1"/>
  <c r="P10" i="1"/>
  <c r="P12" i="1"/>
  <c r="P14" i="1"/>
  <c r="P13" i="1"/>
  <c r="P8" i="1"/>
  <c r="P11" i="1"/>
  <c r="L9" i="1"/>
  <c r="L10" i="1"/>
  <c r="L12" i="1"/>
  <c r="L14" i="1"/>
  <c r="L13" i="1"/>
  <c r="L8" i="1"/>
  <c r="L11" i="1"/>
  <c r="L7" i="1"/>
  <c r="Q9" i="1" l="1"/>
  <c r="Q10" i="1"/>
  <c r="Q14" i="1"/>
  <c r="Q13" i="1"/>
  <c r="Q11" i="1"/>
  <c r="Q8" i="1"/>
  <c r="Q12" i="1"/>
  <c r="Q7" i="1"/>
</calcChain>
</file>

<file path=xl/sharedStrings.xml><?xml version="1.0" encoding="utf-8"?>
<sst xmlns="http://schemas.openxmlformats.org/spreadsheetml/2006/main" count="108" uniqueCount="58">
  <si>
    <t>VÝSLEDKOVÁ LISTINA</t>
  </si>
  <si>
    <t xml:space="preserve"> Název soutěže:</t>
  </si>
  <si>
    <t>Český pohár - Finále</t>
  </si>
  <si>
    <t>pořadatel: SK TPS Olomouc ve spolupráci s SSK Elán Olomouc</t>
  </si>
  <si>
    <t xml:space="preserve"> Hlavní rozhodčí:</t>
  </si>
  <si>
    <t>Disciplína: P3/SP 30+30</t>
  </si>
  <si>
    <t>Kategorie: SH1</t>
  </si>
  <si>
    <t>Datum:</t>
  </si>
  <si>
    <t>ročník</t>
  </si>
  <si>
    <t>mířená</t>
  </si>
  <si>
    <t>otočné terče</t>
  </si>
  <si>
    <t>celkový</t>
  </si>
  <si>
    <t>centry</t>
  </si>
  <si>
    <t>VT</t>
  </si>
  <si>
    <t xml:space="preserve">body </t>
  </si>
  <si>
    <t>pořadí</t>
  </si>
  <si>
    <t>příjmení</t>
  </si>
  <si>
    <t>jméno</t>
  </si>
  <si>
    <t>součet</t>
  </si>
  <si>
    <t>výsledek</t>
  </si>
  <si>
    <t>Finále</t>
  </si>
  <si>
    <t>z Finále</t>
  </si>
  <si>
    <t>Vladimír</t>
  </si>
  <si>
    <t>Konečný</t>
  </si>
  <si>
    <t>František</t>
  </si>
  <si>
    <t>Krejza</t>
  </si>
  <si>
    <t>Disciplína: P1/VzPi 60</t>
  </si>
  <si>
    <t>body</t>
  </si>
  <si>
    <t>narození</t>
  </si>
  <si>
    <t>Jankejech</t>
  </si>
  <si>
    <t>Jan</t>
  </si>
  <si>
    <t>1.</t>
  </si>
  <si>
    <t>2.</t>
  </si>
  <si>
    <t>3.</t>
  </si>
  <si>
    <t>4.</t>
  </si>
  <si>
    <t>5.</t>
  </si>
  <si>
    <t>6.</t>
  </si>
  <si>
    <t>7.</t>
  </si>
  <si>
    <t>8.</t>
  </si>
  <si>
    <t>Jakub</t>
  </si>
  <si>
    <t>Pešek</t>
  </si>
  <si>
    <t>Tomáš</t>
  </si>
  <si>
    <t>Němec</t>
  </si>
  <si>
    <t>Jiří</t>
  </si>
  <si>
    <t>Gronský</t>
  </si>
  <si>
    <t>Roman</t>
  </si>
  <si>
    <t>SK TPS Olomouc</t>
  </si>
  <si>
    <t>Oldřich Janča - A 1489</t>
  </si>
  <si>
    <t>9.</t>
  </si>
  <si>
    <t>Marčan</t>
  </si>
  <si>
    <t>1.CZP JČ</t>
  </si>
  <si>
    <t>10.</t>
  </si>
  <si>
    <t>Cvrček</t>
  </si>
  <si>
    <t>III.</t>
  </si>
  <si>
    <t>M.</t>
  </si>
  <si>
    <t>Dvořák</t>
  </si>
  <si>
    <t>Karel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</si>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</sst>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T24" sqref="T24"/>
    </sheetView>
  </sheetViews>
  <sheetFormatPr defaultRowHeight="15" x14ac:dyDescent="0.25"/>
  <cols>
    <col min="1" max="1" width="6.42578125" customWidth="1"/>
    <col min="2" max="2" width="1.28515625" customWidth="1"/>
    <col min="3" max="3" width="15.85546875" customWidth="1"/>
    <col min="4" max="4" width="11.85546875" customWidth="1"/>
    <col min="5" max="5" width="18.28515625" customWidth="1"/>
    <col min="6" max="6" width="1.42578125" customWidth="1"/>
    <col min="7" max="7" width="6.28515625" customWidth="1"/>
    <col min="8" max="8" width="2.28515625" customWidth="1"/>
    <col min="9" max="11" width="5.5703125" customWidth="1"/>
    <col min="12" max="12" width="7.7109375" customWidth="1"/>
    <col min="13" max="15" width="5.5703125" customWidth="1"/>
    <col min="16" max="16" width="6.85546875" customWidth="1"/>
    <col min="17" max="17" width="8.85546875" customWidth="1"/>
    <col min="18" max="18" width="2.42578125" customWidth="1"/>
    <col min="19" max="19" width="6.5703125" customWidth="1"/>
    <col min="20" max="20" width="4.42578125" customWidth="1"/>
    <col min="21" max="21" width="7.7109375" customWidth="1"/>
  </cols>
  <sheetData>
    <row r="1" spans="1:21" x14ac:dyDescent="0.25">
      <c r="D1" s="4" t="s">
        <v>0</v>
      </c>
      <c r="E1" s="4"/>
    </row>
    <row r="2" spans="1:21" x14ac:dyDescent="0.25">
      <c r="B2" t="s">
        <v>1</v>
      </c>
      <c r="D2" s="4" t="s">
        <v>2</v>
      </c>
      <c r="E2" s="4"/>
      <c r="L2" t="s">
        <v>3</v>
      </c>
    </row>
    <row r="3" spans="1:21" x14ac:dyDescent="0.25">
      <c r="B3" t="s">
        <v>4</v>
      </c>
      <c r="D3" t="s">
        <v>47</v>
      </c>
      <c r="I3" s="4" t="s">
        <v>5</v>
      </c>
      <c r="J3" s="4"/>
      <c r="K3" s="4"/>
      <c r="L3" s="4"/>
      <c r="N3" s="4" t="s">
        <v>6</v>
      </c>
      <c r="O3" s="4"/>
      <c r="P3" s="4"/>
    </row>
    <row r="4" spans="1:21" x14ac:dyDescent="0.25">
      <c r="B4" t="s">
        <v>7</v>
      </c>
      <c r="D4" s="1">
        <v>44086</v>
      </c>
    </row>
    <row r="5" spans="1:21" x14ac:dyDescent="0.25">
      <c r="G5" t="s">
        <v>8</v>
      </c>
      <c r="J5" t="s">
        <v>9</v>
      </c>
      <c r="N5" t="s">
        <v>10</v>
      </c>
      <c r="Q5" s="2" t="s">
        <v>11</v>
      </c>
      <c r="S5" s="2" t="s">
        <v>12</v>
      </c>
      <c r="T5" s="2" t="s">
        <v>13</v>
      </c>
      <c r="U5" s="2" t="s">
        <v>14</v>
      </c>
    </row>
    <row r="6" spans="1:21" x14ac:dyDescent="0.25">
      <c r="A6" t="s">
        <v>15</v>
      </c>
      <c r="C6" t="s">
        <v>16</v>
      </c>
      <c r="D6" t="s">
        <v>17</v>
      </c>
      <c r="G6" s="2" t="s">
        <v>28</v>
      </c>
      <c r="H6" s="2"/>
      <c r="I6" s="2">
        <v>1</v>
      </c>
      <c r="J6" s="2">
        <v>2</v>
      </c>
      <c r="K6" s="2">
        <v>3</v>
      </c>
      <c r="L6" s="2" t="s">
        <v>18</v>
      </c>
      <c r="M6" s="2">
        <v>1</v>
      </c>
      <c r="N6" s="2">
        <v>2</v>
      </c>
      <c r="O6" s="2">
        <v>3</v>
      </c>
      <c r="P6" s="2" t="s">
        <v>18</v>
      </c>
      <c r="Q6" s="2" t="s">
        <v>19</v>
      </c>
      <c r="R6" s="2"/>
      <c r="S6" s="2" t="s">
        <v>20</v>
      </c>
      <c r="T6" s="2"/>
      <c r="U6" s="2" t="s">
        <v>21</v>
      </c>
    </row>
    <row r="7" spans="1:21" x14ac:dyDescent="0.25">
      <c r="A7" s="5" t="s">
        <v>31</v>
      </c>
      <c r="C7" t="s">
        <v>23</v>
      </c>
      <c r="D7" t="s">
        <v>24</v>
      </c>
      <c r="E7" t="s">
        <v>46</v>
      </c>
      <c r="G7" s="2">
        <v>1960</v>
      </c>
      <c r="I7" s="2">
        <v>100</v>
      </c>
      <c r="J7" s="2">
        <v>93</v>
      </c>
      <c r="K7" s="2">
        <v>91</v>
      </c>
      <c r="L7" s="3">
        <f t="shared" ref="L7:L13" si="0">SUM(I7:K7)</f>
        <v>284</v>
      </c>
      <c r="M7" s="2">
        <v>89</v>
      </c>
      <c r="N7" s="2">
        <v>93</v>
      </c>
      <c r="O7" s="2">
        <v>92</v>
      </c>
      <c r="P7" s="3">
        <f t="shared" ref="P7:P13" si="1">SUM(M7:O7)</f>
        <v>274</v>
      </c>
      <c r="Q7" s="3">
        <f t="shared" ref="Q7:Q13" si="2">L7+P7</f>
        <v>558</v>
      </c>
      <c r="S7" s="2">
        <v>6</v>
      </c>
      <c r="T7" s="2" t="s">
        <v>54</v>
      </c>
      <c r="U7" s="2">
        <v>30</v>
      </c>
    </row>
    <row r="8" spans="1:21" x14ac:dyDescent="0.25">
      <c r="A8" s="5" t="s">
        <v>32</v>
      </c>
      <c r="C8" t="s">
        <v>40</v>
      </c>
      <c r="D8" t="s">
        <v>41</v>
      </c>
      <c r="E8" t="s">
        <v>46</v>
      </c>
      <c r="G8" s="2">
        <v>1992</v>
      </c>
      <c r="H8" s="2"/>
      <c r="I8" s="2">
        <v>99</v>
      </c>
      <c r="J8" s="2">
        <v>95</v>
      </c>
      <c r="K8" s="2">
        <v>92</v>
      </c>
      <c r="L8" s="3">
        <f t="shared" si="0"/>
        <v>286</v>
      </c>
      <c r="M8" s="2">
        <v>96</v>
      </c>
      <c r="N8" s="2">
        <v>84</v>
      </c>
      <c r="O8" s="2">
        <v>86</v>
      </c>
      <c r="P8" s="3">
        <f t="shared" si="1"/>
        <v>266</v>
      </c>
      <c r="Q8" s="3">
        <f t="shared" si="2"/>
        <v>552</v>
      </c>
      <c r="R8" s="2"/>
      <c r="S8" s="2">
        <v>9</v>
      </c>
      <c r="T8" s="2" t="s">
        <v>54</v>
      </c>
      <c r="U8" s="2">
        <v>20</v>
      </c>
    </row>
    <row r="9" spans="1:21" x14ac:dyDescent="0.25">
      <c r="A9" s="5" t="s">
        <v>33</v>
      </c>
      <c r="C9" t="s">
        <v>44</v>
      </c>
      <c r="D9" t="s">
        <v>45</v>
      </c>
      <c r="E9" t="s">
        <v>46</v>
      </c>
      <c r="G9" s="2">
        <v>1950</v>
      </c>
      <c r="H9" s="2"/>
      <c r="I9" s="2">
        <v>90</v>
      </c>
      <c r="J9" s="2">
        <v>85</v>
      </c>
      <c r="K9" s="2">
        <v>79</v>
      </c>
      <c r="L9" s="3">
        <f t="shared" si="0"/>
        <v>254</v>
      </c>
      <c r="M9" s="2">
        <v>89</v>
      </c>
      <c r="N9" s="2">
        <v>80</v>
      </c>
      <c r="O9" s="2">
        <v>91</v>
      </c>
      <c r="P9" s="3">
        <f t="shared" si="1"/>
        <v>260</v>
      </c>
      <c r="Q9" s="3">
        <f t="shared" si="2"/>
        <v>514</v>
      </c>
      <c r="R9" s="2"/>
      <c r="S9" s="2">
        <v>4</v>
      </c>
      <c r="T9" s="2" t="s">
        <v>53</v>
      </c>
      <c r="U9" s="2">
        <v>15</v>
      </c>
    </row>
    <row r="10" spans="1:21" x14ac:dyDescent="0.25">
      <c r="A10" s="5" t="s">
        <v>34</v>
      </c>
      <c r="C10" t="s">
        <v>55</v>
      </c>
      <c r="D10" t="s">
        <v>56</v>
      </c>
      <c r="E10" t="s">
        <v>46</v>
      </c>
      <c r="G10" s="2">
        <v>1976</v>
      </c>
      <c r="H10" s="2"/>
      <c r="I10" s="2">
        <v>94</v>
      </c>
      <c r="J10" s="2">
        <v>79</v>
      </c>
      <c r="K10" s="2">
        <v>81</v>
      </c>
      <c r="L10" s="3">
        <f t="shared" si="0"/>
        <v>254</v>
      </c>
      <c r="M10" s="2">
        <v>86</v>
      </c>
      <c r="N10" s="2">
        <v>84</v>
      </c>
      <c r="O10" s="2">
        <v>76</v>
      </c>
      <c r="P10" s="3">
        <f t="shared" si="1"/>
        <v>246</v>
      </c>
      <c r="Q10" s="3">
        <f t="shared" si="2"/>
        <v>500</v>
      </c>
      <c r="R10" s="2"/>
      <c r="S10" s="2">
        <v>5</v>
      </c>
      <c r="T10" s="2" t="s">
        <v>53</v>
      </c>
      <c r="U10" s="2">
        <v>11</v>
      </c>
    </row>
    <row r="11" spans="1:21" x14ac:dyDescent="0.25">
      <c r="A11" s="5" t="s">
        <v>35</v>
      </c>
      <c r="C11" t="s">
        <v>29</v>
      </c>
      <c r="D11" t="s">
        <v>30</v>
      </c>
      <c r="E11" t="s">
        <v>46</v>
      </c>
      <c r="G11" s="2">
        <v>1936</v>
      </c>
      <c r="H11" s="2"/>
      <c r="I11" s="2">
        <v>77</v>
      </c>
      <c r="J11" s="2">
        <v>54</v>
      </c>
      <c r="K11" s="2">
        <v>20</v>
      </c>
      <c r="L11" s="3">
        <f t="shared" si="0"/>
        <v>151</v>
      </c>
      <c r="M11" s="2">
        <v>60</v>
      </c>
      <c r="N11" s="2">
        <v>34</v>
      </c>
      <c r="O11" s="2">
        <v>15</v>
      </c>
      <c r="P11" s="3">
        <f t="shared" si="1"/>
        <v>109</v>
      </c>
      <c r="Q11" s="3">
        <f t="shared" si="2"/>
        <v>260</v>
      </c>
      <c r="R11" s="2"/>
      <c r="S11" s="2">
        <v>1</v>
      </c>
      <c r="T11" s="2"/>
      <c r="U11" s="2">
        <v>8</v>
      </c>
    </row>
    <row r="12" spans="1:21" x14ac:dyDescent="0.25">
      <c r="A12" s="9" t="s">
        <v>36</v>
      </c>
      <c r="G12" s="2"/>
      <c r="I12" s="2"/>
      <c r="J12" s="2"/>
      <c r="K12" s="2"/>
      <c r="L12" s="10">
        <f t="shared" si="0"/>
        <v>0</v>
      </c>
      <c r="M12" s="10"/>
      <c r="N12" s="10"/>
      <c r="O12" s="10"/>
      <c r="P12" s="10">
        <f t="shared" si="1"/>
        <v>0</v>
      </c>
      <c r="Q12" s="10">
        <f t="shared" si="2"/>
        <v>0</v>
      </c>
      <c r="S12" s="2"/>
      <c r="T12" s="2"/>
      <c r="U12" s="2">
        <v>5</v>
      </c>
    </row>
    <row r="13" spans="1:21" x14ac:dyDescent="0.25">
      <c r="A13" s="9" t="s">
        <v>37</v>
      </c>
      <c r="G13" s="2"/>
      <c r="H13" s="2"/>
      <c r="I13" s="2"/>
      <c r="J13" s="2"/>
      <c r="K13" s="2"/>
      <c r="L13" s="10">
        <f t="shared" si="0"/>
        <v>0</v>
      </c>
      <c r="M13" s="10"/>
      <c r="N13" s="10"/>
      <c r="O13" s="10"/>
      <c r="P13" s="10">
        <f t="shared" si="1"/>
        <v>0</v>
      </c>
      <c r="Q13" s="10">
        <f t="shared" si="2"/>
        <v>0</v>
      </c>
      <c r="R13" s="2"/>
      <c r="S13" s="2"/>
      <c r="T13" s="2"/>
      <c r="U13" s="2">
        <v>3</v>
      </c>
    </row>
    <row r="14" spans="1:21" x14ac:dyDescent="0.25">
      <c r="A14" s="5"/>
      <c r="H14" s="2"/>
      <c r="I14" s="2"/>
      <c r="J14" s="2"/>
      <c r="K14" s="2"/>
      <c r="L14" s="10">
        <f t="shared" ref="L14" si="3">SUM(I14:K14)</f>
        <v>0</v>
      </c>
      <c r="M14" s="10"/>
      <c r="N14" s="10"/>
      <c r="O14" s="10"/>
      <c r="P14" s="10">
        <f t="shared" ref="P14" si="4">SUM(M14:O14)</f>
        <v>0</v>
      </c>
      <c r="Q14" s="10">
        <f t="shared" ref="Q14" si="5">L14+P14</f>
        <v>0</v>
      </c>
      <c r="R14" s="2"/>
      <c r="S14" s="2"/>
      <c r="T14" s="2"/>
      <c r="U14" s="2">
        <v>1</v>
      </c>
    </row>
    <row r="16" spans="1:21" x14ac:dyDescent="0.25">
      <c r="B16" t="s">
        <v>1</v>
      </c>
      <c r="D16" s="4" t="s">
        <v>2</v>
      </c>
      <c r="E16" s="4"/>
      <c r="L16" t="s">
        <v>3</v>
      </c>
    </row>
    <row r="17" spans="1:22" x14ac:dyDescent="0.25">
      <c r="B17" t="s">
        <v>4</v>
      </c>
      <c r="D17" t="s">
        <v>47</v>
      </c>
      <c r="I17" s="4" t="s">
        <v>26</v>
      </c>
      <c r="J17" s="4"/>
      <c r="K17" s="4"/>
      <c r="L17" s="4"/>
      <c r="N17" s="4" t="s">
        <v>6</v>
      </c>
      <c r="O17" s="4"/>
      <c r="P17" s="4"/>
    </row>
    <row r="18" spans="1:22" x14ac:dyDescent="0.25">
      <c r="B18" t="s">
        <v>7</v>
      </c>
      <c r="D18" s="1">
        <v>44086</v>
      </c>
    </row>
    <row r="19" spans="1:22" x14ac:dyDescent="0.25">
      <c r="G19" s="2" t="s">
        <v>8</v>
      </c>
      <c r="H19" s="2"/>
      <c r="I19" s="2"/>
      <c r="J19" s="2"/>
      <c r="K19" s="2"/>
      <c r="L19" s="2"/>
      <c r="M19" s="2"/>
      <c r="N19" s="2"/>
      <c r="O19" s="2"/>
      <c r="P19" s="2"/>
      <c r="Q19" s="2" t="s">
        <v>11</v>
      </c>
      <c r="R19" s="2"/>
      <c r="S19" s="2" t="s">
        <v>12</v>
      </c>
      <c r="T19" s="2" t="s">
        <v>13</v>
      </c>
      <c r="U19" s="2" t="s">
        <v>27</v>
      </c>
      <c r="V19" s="2"/>
    </row>
    <row r="20" spans="1:22" x14ac:dyDescent="0.25">
      <c r="A20" t="s">
        <v>15</v>
      </c>
      <c r="C20" t="s">
        <v>16</v>
      </c>
      <c r="D20" t="s">
        <v>17</v>
      </c>
      <c r="G20" s="2" t="s">
        <v>28</v>
      </c>
      <c r="H20" s="2"/>
      <c r="I20" s="2">
        <v>1</v>
      </c>
      <c r="J20" s="2">
        <v>2</v>
      </c>
      <c r="K20" s="2">
        <v>3</v>
      </c>
      <c r="L20" s="2">
        <v>4</v>
      </c>
      <c r="M20" s="2">
        <v>5</v>
      </c>
      <c r="N20" s="2">
        <v>6</v>
      </c>
      <c r="O20" s="2"/>
      <c r="P20" s="2"/>
      <c r="Q20" s="2" t="s">
        <v>19</v>
      </c>
      <c r="R20" s="2"/>
      <c r="S20" s="2" t="s">
        <v>20</v>
      </c>
      <c r="T20" s="2"/>
      <c r="U20" s="2" t="s">
        <v>21</v>
      </c>
      <c r="V20" s="2"/>
    </row>
    <row r="21" spans="1:22" x14ac:dyDescent="0.25">
      <c r="A21" s="5" t="s">
        <v>31</v>
      </c>
      <c r="C21" t="s">
        <v>40</v>
      </c>
      <c r="D21" t="s">
        <v>41</v>
      </c>
      <c r="E21" t="s">
        <v>46</v>
      </c>
      <c r="G21" s="2">
        <v>1992</v>
      </c>
      <c r="H21" s="2"/>
      <c r="I21" s="2">
        <v>93</v>
      </c>
      <c r="J21" s="2">
        <v>93</v>
      </c>
      <c r="K21" s="2">
        <v>95</v>
      </c>
      <c r="L21" s="2">
        <v>93</v>
      </c>
      <c r="M21" s="2">
        <v>93</v>
      </c>
      <c r="N21" s="2">
        <v>94</v>
      </c>
      <c r="O21" s="2"/>
      <c r="P21" s="2"/>
      <c r="Q21" s="3">
        <f t="shared" ref="Q21:Q30" si="6">SUM(I21:N21)</f>
        <v>561</v>
      </c>
      <c r="R21" s="2"/>
      <c r="S21" s="2">
        <v>12</v>
      </c>
      <c r="T21" s="2" t="s">
        <v>54</v>
      </c>
      <c r="U21" s="2">
        <v>30</v>
      </c>
      <c r="V21" s="2"/>
    </row>
    <row r="22" spans="1:22" x14ac:dyDescent="0.25">
      <c r="A22" s="5" t="s">
        <v>32</v>
      </c>
      <c r="C22" t="s">
        <v>42</v>
      </c>
      <c r="D22" t="s">
        <v>43</v>
      </c>
      <c r="E22" t="s">
        <v>50</v>
      </c>
      <c r="G22" s="2">
        <v>1990</v>
      </c>
      <c r="H22" s="2"/>
      <c r="I22" s="2">
        <v>89</v>
      </c>
      <c r="J22" s="2">
        <v>96</v>
      </c>
      <c r="K22" s="2">
        <v>92</v>
      </c>
      <c r="L22" s="2">
        <v>91</v>
      </c>
      <c r="M22" s="2">
        <v>89</v>
      </c>
      <c r="N22" s="2">
        <v>95</v>
      </c>
      <c r="O22" s="2"/>
      <c r="P22" s="2"/>
      <c r="Q22" s="3">
        <f t="shared" si="6"/>
        <v>552</v>
      </c>
      <c r="R22" s="2"/>
      <c r="S22" s="2">
        <v>14</v>
      </c>
      <c r="T22" s="2" t="s">
        <v>54</v>
      </c>
      <c r="U22" s="2">
        <v>20</v>
      </c>
      <c r="V22" s="2"/>
    </row>
    <row r="23" spans="1:22" x14ac:dyDescent="0.25">
      <c r="A23" s="5" t="s">
        <v>33</v>
      </c>
      <c r="C23" t="s">
        <v>49</v>
      </c>
      <c r="D23" t="s">
        <v>22</v>
      </c>
      <c r="E23" t="s">
        <v>46</v>
      </c>
      <c r="G23" s="2">
        <v>1956</v>
      </c>
      <c r="I23" s="2">
        <v>81</v>
      </c>
      <c r="J23" s="2">
        <v>84</v>
      </c>
      <c r="K23" s="2">
        <v>92</v>
      </c>
      <c r="L23" s="2">
        <v>79</v>
      </c>
      <c r="M23" s="2">
        <v>92</v>
      </c>
      <c r="N23" s="2">
        <v>87</v>
      </c>
      <c r="Q23" s="3">
        <f t="shared" si="6"/>
        <v>515</v>
      </c>
      <c r="S23" s="2">
        <v>5</v>
      </c>
      <c r="T23" s="2" t="s">
        <v>57</v>
      </c>
      <c r="U23" s="2">
        <v>15</v>
      </c>
      <c r="V23" s="2"/>
    </row>
    <row r="24" spans="1:22" x14ac:dyDescent="0.25">
      <c r="A24" s="5" t="s">
        <v>34</v>
      </c>
      <c r="C24" t="s">
        <v>44</v>
      </c>
      <c r="D24" t="s">
        <v>45</v>
      </c>
      <c r="E24" t="s">
        <v>46</v>
      </c>
      <c r="G24" s="2">
        <v>1950</v>
      </c>
      <c r="H24" s="2"/>
      <c r="I24" s="2">
        <v>77</v>
      </c>
      <c r="J24" s="2">
        <v>85</v>
      </c>
      <c r="K24" s="2">
        <v>74</v>
      </c>
      <c r="L24" s="2">
        <v>88</v>
      </c>
      <c r="M24" s="2">
        <v>85</v>
      </c>
      <c r="N24" s="2">
        <v>79</v>
      </c>
      <c r="O24" s="2"/>
      <c r="P24" s="2"/>
      <c r="Q24" s="3">
        <f t="shared" si="6"/>
        <v>488</v>
      </c>
      <c r="R24" s="2"/>
      <c r="S24" s="2">
        <v>2</v>
      </c>
      <c r="T24" s="2"/>
      <c r="U24" s="2">
        <v>11</v>
      </c>
      <c r="V24" s="2"/>
    </row>
    <row r="25" spans="1:22" x14ac:dyDescent="0.25">
      <c r="A25" s="5" t="s">
        <v>35</v>
      </c>
      <c r="C25" t="s">
        <v>55</v>
      </c>
      <c r="D25" t="s">
        <v>56</v>
      </c>
      <c r="E25" t="s">
        <v>46</v>
      </c>
      <c r="G25" s="2">
        <v>1976</v>
      </c>
      <c r="H25" s="2"/>
      <c r="I25" s="2">
        <v>75</v>
      </c>
      <c r="J25" s="2">
        <v>79</v>
      </c>
      <c r="K25" s="2">
        <v>83</v>
      </c>
      <c r="L25" s="2">
        <v>75</v>
      </c>
      <c r="M25" s="2">
        <v>85</v>
      </c>
      <c r="N25" s="2">
        <v>79</v>
      </c>
      <c r="O25" s="2"/>
      <c r="P25" s="2"/>
      <c r="Q25" s="3">
        <f t="shared" si="6"/>
        <v>476</v>
      </c>
      <c r="R25" s="2"/>
      <c r="S25" s="2">
        <v>1</v>
      </c>
      <c r="T25" s="2"/>
      <c r="U25" s="2">
        <v>8</v>
      </c>
      <c r="V25" s="2"/>
    </row>
    <row r="26" spans="1:22" x14ac:dyDescent="0.25">
      <c r="A26" s="5" t="s">
        <v>36</v>
      </c>
      <c r="C26" t="s">
        <v>25</v>
      </c>
      <c r="D26" t="s">
        <v>22</v>
      </c>
      <c r="E26" t="s">
        <v>46</v>
      </c>
      <c r="G26" s="2">
        <v>1974</v>
      </c>
      <c r="H26" s="2"/>
      <c r="I26" s="2">
        <v>75</v>
      </c>
      <c r="J26" s="2">
        <v>74</v>
      </c>
      <c r="K26" s="2">
        <v>71</v>
      </c>
      <c r="L26" s="2">
        <v>76</v>
      </c>
      <c r="M26" s="2">
        <v>68</v>
      </c>
      <c r="N26" s="2">
        <v>68</v>
      </c>
      <c r="O26" s="2"/>
      <c r="P26" s="2"/>
      <c r="Q26" s="3">
        <f t="shared" si="6"/>
        <v>432</v>
      </c>
      <c r="R26" s="2"/>
      <c r="S26" s="2"/>
      <c r="T26" s="2"/>
      <c r="U26" s="2">
        <v>5</v>
      </c>
      <c r="V26" s="2"/>
    </row>
    <row r="27" spans="1:22" x14ac:dyDescent="0.25">
      <c r="A27" s="5" t="s">
        <v>37</v>
      </c>
      <c r="C27" t="s">
        <v>52</v>
      </c>
      <c r="D27" t="s">
        <v>39</v>
      </c>
      <c r="E27" t="s">
        <v>46</v>
      </c>
      <c r="G27" s="2">
        <v>2003</v>
      </c>
      <c r="H27" s="2"/>
      <c r="I27" s="2">
        <v>71</v>
      </c>
      <c r="J27" s="2">
        <v>66</v>
      </c>
      <c r="K27" s="2">
        <v>69</v>
      </c>
      <c r="L27" s="2">
        <v>55</v>
      </c>
      <c r="M27" s="2">
        <v>52</v>
      </c>
      <c r="N27" s="2">
        <v>64</v>
      </c>
      <c r="O27" s="2"/>
      <c r="P27" s="2"/>
      <c r="Q27" s="3">
        <f t="shared" si="6"/>
        <v>377</v>
      </c>
      <c r="R27" s="2"/>
      <c r="S27" s="2">
        <v>1</v>
      </c>
      <c r="T27" s="2"/>
      <c r="U27" s="2">
        <v>3</v>
      </c>
      <c r="V27" s="2"/>
    </row>
    <row r="28" spans="1:22" x14ac:dyDescent="0.25">
      <c r="A28" s="5" t="s">
        <v>38</v>
      </c>
      <c r="C28" t="s">
        <v>29</v>
      </c>
      <c r="D28" t="s">
        <v>30</v>
      </c>
      <c r="E28" t="s">
        <v>46</v>
      </c>
      <c r="G28" s="2">
        <v>1936</v>
      </c>
      <c r="H28" s="2"/>
      <c r="I28" s="2">
        <v>51</v>
      </c>
      <c r="J28" s="2">
        <v>63</v>
      </c>
      <c r="K28" s="2">
        <v>57</v>
      </c>
      <c r="L28" s="2">
        <v>58</v>
      </c>
      <c r="M28" s="2">
        <v>50</v>
      </c>
      <c r="N28" s="2">
        <v>50</v>
      </c>
      <c r="O28" s="2"/>
      <c r="P28" s="2"/>
      <c r="Q28" s="3">
        <f t="shared" si="6"/>
        <v>329</v>
      </c>
      <c r="R28" s="2"/>
      <c r="S28" s="2"/>
      <c r="T28" s="2"/>
      <c r="U28" s="2">
        <v>1</v>
      </c>
      <c r="V28" s="2"/>
    </row>
    <row r="29" spans="1:22" x14ac:dyDescent="0.25">
      <c r="A29" s="9" t="s">
        <v>48</v>
      </c>
      <c r="G29" s="2"/>
      <c r="I29" s="2"/>
      <c r="J29" s="2"/>
      <c r="K29" s="2"/>
      <c r="L29" s="2"/>
      <c r="M29" s="2"/>
      <c r="N29" s="2"/>
      <c r="Q29" s="10">
        <f t="shared" si="6"/>
        <v>0</v>
      </c>
      <c r="S29" s="2"/>
      <c r="T29" s="2"/>
      <c r="U29" s="2"/>
      <c r="V29" s="2"/>
    </row>
    <row r="30" spans="1:22" x14ac:dyDescent="0.25">
      <c r="A30" s="8" t="s">
        <v>51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10">
        <f t="shared" si="6"/>
        <v>0</v>
      </c>
      <c r="R30" s="2"/>
      <c r="S30" s="2"/>
      <c r="T30" s="2"/>
      <c r="U30" s="2"/>
    </row>
    <row r="31" spans="1:22" x14ac:dyDescent="0.25">
      <c r="A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10">
        <f t="shared" ref="Q31:Q32" si="7">SUM(I31:N31)</f>
        <v>0</v>
      </c>
      <c r="R31" s="2"/>
      <c r="S31" s="2"/>
      <c r="T31" s="2"/>
    </row>
    <row r="32" spans="1:22" x14ac:dyDescent="0.25">
      <c r="A32" s="7"/>
      <c r="I32" s="2"/>
      <c r="J32" s="2"/>
      <c r="K32" s="2"/>
      <c r="L32" s="2"/>
      <c r="M32" s="2"/>
      <c r="N32" s="2"/>
      <c r="Q32" s="10">
        <f t="shared" si="7"/>
        <v>0</v>
      </c>
      <c r="S32" s="2"/>
      <c r="T32" s="2"/>
      <c r="U32" s="2"/>
    </row>
    <row r="33" spans="1:1" x14ac:dyDescent="0.25">
      <c r="A33" s="6"/>
    </row>
  </sheetData>
  <sheetProtection sheet="1" objects="1" scenarios="1"/>
  <sortState ref="C21:U30">
    <sortCondition descending="1" ref="Q21:Q30"/>
  </sortState>
  <pageMargins left="0.11811023622047245" right="0.11811023622047245" top="0.74803149606299213" bottom="0.7480314960629921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2020-09-13T17:30:21Z</dcterms:modified>
</cp:coreProperties>
</file>